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fdk-my.sharepoint.com/personal/mel_dof_dk/Documents/Dokumenter/Artikler/Afhandlinger/Børn og unges artskendskeb/"/>
    </mc:Choice>
  </mc:AlternateContent>
  <xr:revisionPtr revIDLastSave="27" documentId="8_{A2354DB1-150F-44B5-B377-ECBE56BE6861}" xr6:coauthVersionLast="47" xr6:coauthVersionMax="47" xr10:uidLastSave="{9D3AC5F9-E217-4997-8FAE-5D699894F686}"/>
  <bookViews>
    <workbookView xWindow="-108" yWindow="-108" windowWidth="23256" windowHeight="12576" xr2:uid="{15AFA7B0-2F1E-44E8-914B-783251D45EDD}"/>
  </bookViews>
  <sheets>
    <sheet name="Appendiks 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2" i="3" l="1"/>
  <c r="I52" i="3" s="1"/>
  <c r="D52" i="3"/>
  <c r="H51" i="3"/>
  <c r="I51" i="3" s="1"/>
  <c r="D51" i="3"/>
  <c r="H50" i="3"/>
  <c r="I50" i="3" s="1"/>
  <c r="D50" i="3"/>
  <c r="E50" i="3" s="1"/>
  <c r="H49" i="3"/>
  <c r="I49" i="3" s="1"/>
  <c r="D49" i="3"/>
  <c r="H48" i="3"/>
  <c r="I48" i="3" s="1"/>
  <c r="D48" i="3"/>
  <c r="E48" i="3" s="1"/>
  <c r="H47" i="3"/>
  <c r="I47" i="3" s="1"/>
  <c r="D47" i="3"/>
  <c r="H46" i="3"/>
  <c r="I46" i="3" s="1"/>
  <c r="D46" i="3"/>
  <c r="E46" i="3" s="1"/>
  <c r="H45" i="3"/>
  <c r="I45" i="3" s="1"/>
  <c r="D45" i="3"/>
  <c r="E45" i="3" s="1"/>
  <c r="H44" i="3"/>
  <c r="I44" i="3" s="1"/>
  <c r="D44" i="3"/>
  <c r="J44" i="3" s="1"/>
  <c r="H43" i="3"/>
  <c r="I43" i="3" s="1"/>
  <c r="D43" i="3"/>
  <c r="H42" i="3"/>
  <c r="I42" i="3" s="1"/>
  <c r="D42" i="3"/>
  <c r="E42" i="3" s="1"/>
  <c r="H41" i="3"/>
  <c r="I41" i="3" s="1"/>
  <c r="D41" i="3"/>
  <c r="H40" i="3"/>
  <c r="I40" i="3" s="1"/>
  <c r="D40" i="3"/>
  <c r="H39" i="3"/>
  <c r="I39" i="3" s="1"/>
  <c r="D39" i="3"/>
  <c r="H38" i="3"/>
  <c r="I38" i="3" s="1"/>
  <c r="D38" i="3"/>
  <c r="H37" i="3"/>
  <c r="I37" i="3" s="1"/>
  <c r="D37" i="3"/>
  <c r="E37" i="3" s="1"/>
  <c r="H36" i="3"/>
  <c r="I36" i="3" s="1"/>
  <c r="D36" i="3"/>
  <c r="H35" i="3"/>
  <c r="I35" i="3" s="1"/>
  <c r="D35" i="3"/>
  <c r="H34" i="3"/>
  <c r="I34" i="3" s="1"/>
  <c r="D34" i="3"/>
  <c r="E34" i="3" s="1"/>
  <c r="H33" i="3"/>
  <c r="I33" i="3" s="1"/>
  <c r="D33" i="3"/>
  <c r="H32" i="3"/>
  <c r="I32" i="3" s="1"/>
  <c r="D32" i="3"/>
  <c r="H31" i="3"/>
  <c r="I31" i="3" s="1"/>
  <c r="D31" i="3"/>
  <c r="H30" i="3"/>
  <c r="I30" i="3" s="1"/>
  <c r="D30" i="3"/>
  <c r="H29" i="3"/>
  <c r="I29" i="3" s="1"/>
  <c r="D29" i="3"/>
  <c r="E29" i="3" s="1"/>
  <c r="H28" i="3"/>
  <c r="I28" i="3" s="1"/>
  <c r="D28" i="3"/>
  <c r="H27" i="3"/>
  <c r="I27" i="3" s="1"/>
  <c r="D27" i="3"/>
  <c r="H26" i="3"/>
  <c r="I26" i="3" s="1"/>
  <c r="D26" i="3"/>
  <c r="E26" i="3" s="1"/>
  <c r="H25" i="3"/>
  <c r="I25" i="3" s="1"/>
  <c r="D25" i="3"/>
  <c r="H24" i="3"/>
  <c r="I24" i="3" s="1"/>
  <c r="D24" i="3"/>
  <c r="H23" i="3"/>
  <c r="I23" i="3" s="1"/>
  <c r="D23" i="3"/>
  <c r="H22" i="3"/>
  <c r="I22" i="3" s="1"/>
  <c r="D22" i="3"/>
  <c r="H21" i="3"/>
  <c r="I21" i="3" s="1"/>
  <c r="D21" i="3"/>
  <c r="E21" i="3" s="1"/>
  <c r="H20" i="3"/>
  <c r="I20" i="3" s="1"/>
  <c r="D20" i="3"/>
  <c r="H19" i="3"/>
  <c r="I19" i="3" s="1"/>
  <c r="D19" i="3"/>
  <c r="H18" i="3"/>
  <c r="I18" i="3" s="1"/>
  <c r="D18" i="3"/>
  <c r="H17" i="3"/>
  <c r="I17" i="3" s="1"/>
  <c r="D17" i="3"/>
  <c r="H16" i="3"/>
  <c r="I16" i="3" s="1"/>
  <c r="D16" i="3"/>
  <c r="H15" i="3"/>
  <c r="I15" i="3" s="1"/>
  <c r="D15" i="3"/>
  <c r="H14" i="3"/>
  <c r="I14" i="3" s="1"/>
  <c r="D14" i="3"/>
  <c r="E14" i="3" s="1"/>
  <c r="H13" i="3"/>
  <c r="I13" i="3" s="1"/>
  <c r="D13" i="3"/>
  <c r="H12" i="3"/>
  <c r="I12" i="3" s="1"/>
  <c r="D12" i="3"/>
  <c r="H11" i="3"/>
  <c r="I11" i="3" s="1"/>
  <c r="D11" i="3"/>
  <c r="H10" i="3"/>
  <c r="I10" i="3" s="1"/>
  <c r="D10" i="3"/>
  <c r="J36" i="3" l="1"/>
  <c r="J35" i="3"/>
  <c r="J20" i="3"/>
  <c r="J19" i="3"/>
  <c r="J52" i="3"/>
  <c r="J43" i="3"/>
  <c r="J33" i="3"/>
  <c r="J28" i="3"/>
  <c r="J27" i="3"/>
  <c r="J11" i="3"/>
  <c r="J12" i="3"/>
  <c r="J18" i="3"/>
  <c r="J51" i="3"/>
  <c r="J13" i="3"/>
  <c r="J49" i="3"/>
  <c r="J10" i="3"/>
  <c r="E13" i="3"/>
  <c r="J17" i="3"/>
  <c r="J25" i="3"/>
  <c r="J41" i="3"/>
  <c r="E11" i="3"/>
  <c r="E12" i="3"/>
  <c r="E19" i="3"/>
  <c r="E20" i="3"/>
  <c r="E27" i="3"/>
  <c r="E28" i="3"/>
  <c r="E35" i="3"/>
  <c r="E36" i="3"/>
  <c r="E43" i="3"/>
  <c r="E44" i="3"/>
  <c r="E51" i="3"/>
  <c r="E52" i="3"/>
  <c r="J15" i="3"/>
  <c r="J16" i="3"/>
  <c r="E17" i="3"/>
  <c r="J23" i="3"/>
  <c r="J24" i="3"/>
  <c r="E25" i="3"/>
  <c r="J31" i="3"/>
  <c r="J32" i="3"/>
  <c r="E33" i="3"/>
  <c r="J39" i="3"/>
  <c r="J40" i="3"/>
  <c r="E41" i="3"/>
  <c r="J47" i="3"/>
  <c r="J48" i="3"/>
  <c r="E49" i="3"/>
  <c r="E15" i="3"/>
  <c r="E16" i="3"/>
  <c r="J21" i="3"/>
  <c r="J22" i="3"/>
  <c r="E23" i="3"/>
  <c r="E24" i="3"/>
  <c r="J29" i="3"/>
  <c r="J30" i="3"/>
  <c r="E31" i="3"/>
  <c r="E32" i="3"/>
  <c r="J37" i="3"/>
  <c r="J38" i="3"/>
  <c r="E39" i="3"/>
  <c r="E40" i="3"/>
  <c r="J45" i="3"/>
  <c r="E47" i="3"/>
  <c r="J14" i="3"/>
  <c r="J26" i="3"/>
  <c r="J34" i="3"/>
  <c r="J42" i="3"/>
  <c r="J46" i="3"/>
  <c r="J50" i="3"/>
  <c r="E10" i="3"/>
  <c r="E18" i="3"/>
  <c r="E22" i="3"/>
  <c r="E30" i="3"/>
  <c r="E38" i="3"/>
</calcChain>
</file>

<file path=xl/sharedStrings.xml><?xml version="1.0" encoding="utf-8"?>
<sst xmlns="http://schemas.openxmlformats.org/spreadsheetml/2006/main" count="67" uniqueCount="61">
  <si>
    <t>Husskade/skade</t>
  </si>
  <si>
    <t>Musvit</t>
  </si>
  <si>
    <t>Stær</t>
  </si>
  <si>
    <t>Solsort</t>
  </si>
  <si>
    <t>15-16</t>
  </si>
  <si>
    <t>13-14</t>
  </si>
  <si>
    <t>Skrubtudse</t>
  </si>
  <si>
    <t>Vandsalamander/salamander</t>
  </si>
  <si>
    <t>Snog</t>
  </si>
  <si>
    <t>Frø/brun frø</t>
  </si>
  <si>
    <t>Hugorm</t>
  </si>
  <si>
    <t>Stålorm</t>
  </si>
  <si>
    <t>Skovfirben/firben</t>
  </si>
  <si>
    <t>Brun rotte/rotte</t>
  </si>
  <si>
    <t>Egern</t>
  </si>
  <si>
    <t>Grævling</t>
  </si>
  <si>
    <t>Dådyr</t>
  </si>
  <si>
    <t>Krondyr/-kronhjort</t>
  </si>
  <si>
    <t>Odder</t>
  </si>
  <si>
    <t>Rådyr</t>
  </si>
  <si>
    <t>Spættet sæl/sæl</t>
  </si>
  <si>
    <t>Flagermus</t>
  </si>
  <si>
    <t>Bogfinke</t>
  </si>
  <si>
    <t>Fiskehejre/hejre</t>
  </si>
  <si>
    <t>Gråand</t>
  </si>
  <si>
    <t>Gråkrage/krage</t>
  </si>
  <si>
    <t>Gråspurv</t>
  </si>
  <si>
    <t>Gulspurv</t>
  </si>
  <si>
    <t>Landsvale/svale</t>
  </si>
  <si>
    <t>Vibe</t>
  </si>
  <si>
    <t>Aborre</t>
  </si>
  <si>
    <t>Gedde</t>
  </si>
  <si>
    <t>Laks</t>
  </si>
  <si>
    <t>Skalle</t>
  </si>
  <si>
    <t>(Trepigget) hundestejle</t>
  </si>
  <si>
    <t>Ål</t>
  </si>
  <si>
    <t>Hornfisk</t>
  </si>
  <si>
    <t>Makrel</t>
  </si>
  <si>
    <t>Rødspætte</t>
  </si>
  <si>
    <t>Sild</t>
  </si>
  <si>
    <t>Gran/grantræ</t>
  </si>
  <si>
    <t>Eg/egetræ/</t>
  </si>
  <si>
    <t>Bøg/bøgetræ</t>
  </si>
  <si>
    <t>Birk/birketræ</t>
  </si>
  <si>
    <t>Skovfyr/fyr/fyrretræ</t>
  </si>
  <si>
    <t xml:space="preserve">Antal </t>
  </si>
  <si>
    <t>Procent</t>
  </si>
  <si>
    <t>Arter (facit accepteret)</t>
  </si>
  <si>
    <t>7.</t>
  </si>
  <si>
    <t>9.</t>
  </si>
  <si>
    <t>&lt; 10 % genkendt</t>
  </si>
  <si>
    <t>&gt; 50 % genkendt</t>
  </si>
  <si>
    <r>
      <t xml:space="preserve">Drenge </t>
    </r>
    <r>
      <rPr>
        <i/>
        <sz val="11"/>
        <color theme="1"/>
        <rFont val="Calibri"/>
        <family val="2"/>
        <scheme val="minor"/>
      </rPr>
      <t>Boys</t>
    </r>
  </si>
  <si>
    <r>
      <t xml:space="preserve">Piger </t>
    </r>
    <r>
      <rPr>
        <i/>
        <sz val="11"/>
        <color theme="1"/>
        <rFont val="Calibri"/>
        <family val="2"/>
        <scheme val="minor"/>
      </rPr>
      <t>Girls</t>
    </r>
  </si>
  <si>
    <t>Total</t>
  </si>
  <si>
    <r>
      <t xml:space="preserve">Antal elever </t>
    </r>
    <r>
      <rPr>
        <i/>
        <sz val="11"/>
        <color theme="1"/>
        <rFont val="Calibri"/>
        <family val="2"/>
        <scheme val="minor"/>
      </rPr>
      <t>Number</t>
    </r>
  </si>
  <si>
    <r>
      <t xml:space="preserve">Årgang </t>
    </r>
    <r>
      <rPr>
        <i/>
        <sz val="11"/>
        <color theme="1"/>
        <rFont val="Calibri"/>
        <family val="2"/>
        <scheme val="minor"/>
      </rPr>
      <t>Grade</t>
    </r>
  </si>
  <si>
    <r>
      <t xml:space="preserve">Alder (år) </t>
    </r>
    <r>
      <rPr>
        <i/>
        <sz val="11"/>
        <color theme="1"/>
        <rFont val="Calibri"/>
        <family val="2"/>
        <scheme val="minor"/>
      </rPr>
      <t>Age (years)</t>
    </r>
  </si>
  <si>
    <t xml:space="preserve">Artskendskab hos 70 elever i 7.-9. klasse i en folkeskole i Vestjylland i foråret 2022. I første kolonne er vist hvilke svar, der blev accepteret som korrekte. </t>
  </si>
  <si>
    <t>Species knowledge of 70 pupils in 7th-9th grade in a primary school in West Jutland in the spring of 2022. The first column shows which answers were accepted as correct.</t>
  </si>
  <si>
    <t>Appendiks 1 til H. Meltofte et al. 2023: Børn og unges kendskab til almindelige danske fuglearter: En pilotundersøgelse. - Dansk Orn. Foren. Tidsskr. 117: 15-21.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</si>
</sst>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3" borderId="0" xfId="0" applyFill="1"/>
    <xf numFmtId="1" fontId="0" fillId="2" borderId="0" xfId="0" applyNumberFormat="1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0" fillId="2" borderId="0" xfId="0" applyFill="1"/>
    <xf numFmtId="17" fontId="0" fillId="0" borderId="0" xfId="0" applyNumberFormat="1" applyAlignment="1">
      <alignment horizontal="left"/>
    </xf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0" borderId="0" xfId="0" applyFont="1"/>
    <xf numFmtId="0" fontId="2" fillId="0" borderId="0" xfId="0" applyFont="1"/>
    <xf numFmtId="0" fontId="0" fillId="5" borderId="0" xfId="0" applyFill="1" applyAlignment="1">
      <alignment horizontal="center"/>
    </xf>
    <xf numFmtId="0" fontId="0" fillId="4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0E6FE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F8B03-AAB9-44AF-B8BE-C1771B3E5B65}">
  <dimension ref="A1:L52"/>
  <sheetViews>
    <sheetView tabSelected="1" zoomScale="80" zoomScaleNormal="80" workbookViewId="0">
      <pane ySplit="9" topLeftCell="A10" activePane="bottomLeft" state="frozen"/>
      <selection pane="bottomLeft"/>
    </sheetView>
  </sheetViews>
  <sheetFormatPr defaultRowHeight="14.4" x14ac:dyDescent="0.3"/>
  <cols>
    <col min="1" max="1" width="27" customWidth="1"/>
    <col min="2" max="10" width="8.77734375" customWidth="1"/>
    <col min="11" max="11" width="15.77734375" style="1" customWidth="1"/>
    <col min="12" max="18" width="8.77734375" customWidth="1"/>
  </cols>
  <sheetData>
    <row r="1" spans="1:12" x14ac:dyDescent="0.3">
      <c r="A1" s="7" t="s">
        <v>60</v>
      </c>
    </row>
    <row r="2" spans="1:12" x14ac:dyDescent="0.3">
      <c r="A2" t="s">
        <v>58</v>
      </c>
    </row>
    <row r="3" spans="1:12" x14ac:dyDescent="0.3">
      <c r="A3" s="12" t="s">
        <v>59</v>
      </c>
    </row>
    <row r="5" spans="1:12" x14ac:dyDescent="0.3">
      <c r="B5" s="13" t="s">
        <v>52</v>
      </c>
      <c r="C5" s="13"/>
      <c r="D5" s="13"/>
      <c r="E5" s="13"/>
      <c r="F5" s="14" t="s">
        <v>53</v>
      </c>
      <c r="G5" s="14"/>
      <c r="H5" s="14"/>
      <c r="I5" s="14"/>
      <c r="J5" s="1" t="s">
        <v>54</v>
      </c>
    </row>
    <row r="6" spans="1:12" x14ac:dyDescent="0.3">
      <c r="A6" t="s">
        <v>55</v>
      </c>
      <c r="B6" s="1">
        <v>27</v>
      </c>
      <c r="C6" s="1">
        <v>7</v>
      </c>
      <c r="D6" s="1"/>
      <c r="F6" s="1">
        <v>25</v>
      </c>
      <c r="G6" s="1">
        <v>11</v>
      </c>
      <c r="H6" s="1"/>
      <c r="I6" s="1"/>
      <c r="J6" s="1">
        <v>70</v>
      </c>
    </row>
    <row r="7" spans="1:12" x14ac:dyDescent="0.3">
      <c r="A7" t="s">
        <v>56</v>
      </c>
      <c r="B7" s="1" t="s">
        <v>48</v>
      </c>
      <c r="C7" s="1" t="s">
        <v>49</v>
      </c>
      <c r="D7" s="1"/>
      <c r="F7" s="1" t="s">
        <v>48</v>
      </c>
      <c r="G7" s="1" t="s">
        <v>49</v>
      </c>
      <c r="H7" s="1"/>
      <c r="I7" s="1"/>
      <c r="J7" s="9"/>
      <c r="K7" t="s">
        <v>50</v>
      </c>
      <c r="L7" s="11"/>
    </row>
    <row r="8" spans="1:12" x14ac:dyDescent="0.3">
      <c r="A8" t="s">
        <v>57</v>
      </c>
      <c r="B8" s="1" t="s">
        <v>5</v>
      </c>
      <c r="C8" s="1" t="s">
        <v>4</v>
      </c>
      <c r="D8" s="1"/>
      <c r="F8" s="1" t="s">
        <v>5</v>
      </c>
      <c r="G8" s="1" t="s">
        <v>4</v>
      </c>
      <c r="H8" s="1"/>
      <c r="I8" s="1"/>
      <c r="J8" s="10"/>
      <c r="K8" t="s">
        <v>51</v>
      </c>
    </row>
    <row r="9" spans="1:12" x14ac:dyDescent="0.3">
      <c r="A9" t="s">
        <v>47</v>
      </c>
      <c r="D9" t="s">
        <v>45</v>
      </c>
      <c r="E9" t="s">
        <v>46</v>
      </c>
      <c r="H9" t="s">
        <v>45</v>
      </c>
      <c r="I9" t="s">
        <v>46</v>
      </c>
    </row>
    <row r="10" spans="1:12" x14ac:dyDescent="0.3">
      <c r="A10" t="s">
        <v>6</v>
      </c>
      <c r="B10" s="1">
        <v>4</v>
      </c>
      <c r="C10" s="1">
        <v>1</v>
      </c>
      <c r="D10" s="1">
        <f t="shared" ref="D10:D52" si="0">SUM(B10:C10)</f>
        <v>5</v>
      </c>
      <c r="E10" s="2">
        <f>D10/34*100</f>
        <v>14.705882352941178</v>
      </c>
      <c r="F10" s="1">
        <v>7</v>
      </c>
      <c r="G10" s="1">
        <v>3</v>
      </c>
      <c r="H10" s="1">
        <f t="shared" ref="H10:H52" si="1">SUM(F10:G10)</f>
        <v>10</v>
      </c>
      <c r="I10" s="2">
        <f>H10/36*100</f>
        <v>27.777777777777779</v>
      </c>
      <c r="J10" s="2">
        <f t="shared" ref="J10:J52" si="2">(D10+H10)/70*100</f>
        <v>21.428571428571427</v>
      </c>
      <c r="K10" s="2"/>
    </row>
    <row r="11" spans="1:12" x14ac:dyDescent="0.3">
      <c r="A11" s="6" t="s">
        <v>7</v>
      </c>
      <c r="B11" s="1">
        <v>1</v>
      </c>
      <c r="C11" s="1">
        <v>0</v>
      </c>
      <c r="D11" s="1">
        <f t="shared" si="0"/>
        <v>1</v>
      </c>
      <c r="E11" s="2">
        <f t="shared" ref="E11:E52" si="3">D11/34*100</f>
        <v>2.9411764705882351</v>
      </c>
      <c r="F11" s="1">
        <v>2</v>
      </c>
      <c r="G11" s="1">
        <v>0</v>
      </c>
      <c r="H11" s="1">
        <f t="shared" si="1"/>
        <v>2</v>
      </c>
      <c r="I11" s="2">
        <f t="shared" ref="I11:I52" si="4">H11/36*100</f>
        <v>5.5555555555555554</v>
      </c>
      <c r="J11" s="8">
        <f t="shared" si="2"/>
        <v>4.2857142857142856</v>
      </c>
      <c r="K11" s="2"/>
    </row>
    <row r="12" spans="1:12" x14ac:dyDescent="0.3">
      <c r="A12" t="s">
        <v>8</v>
      </c>
      <c r="B12" s="1">
        <v>3</v>
      </c>
      <c r="C12" s="1">
        <v>3</v>
      </c>
      <c r="D12" s="1">
        <f t="shared" si="0"/>
        <v>6</v>
      </c>
      <c r="E12" s="2">
        <f t="shared" si="3"/>
        <v>17.647058823529413</v>
      </c>
      <c r="F12" s="1">
        <v>4</v>
      </c>
      <c r="G12" s="1">
        <v>2</v>
      </c>
      <c r="H12" s="1">
        <f t="shared" si="1"/>
        <v>6</v>
      </c>
      <c r="I12" s="2">
        <f t="shared" si="4"/>
        <v>16.666666666666664</v>
      </c>
      <c r="J12" s="2">
        <f t="shared" si="2"/>
        <v>17.142857142857142</v>
      </c>
      <c r="K12" s="2"/>
    </row>
    <row r="13" spans="1:12" x14ac:dyDescent="0.3">
      <c r="A13" s="3" t="s">
        <v>9</v>
      </c>
      <c r="B13" s="1">
        <v>11</v>
      </c>
      <c r="C13" s="1">
        <v>4</v>
      </c>
      <c r="D13" s="1">
        <f t="shared" si="0"/>
        <v>15</v>
      </c>
      <c r="E13" s="2">
        <f t="shared" si="3"/>
        <v>44.117647058823529</v>
      </c>
      <c r="F13" s="1">
        <v>18</v>
      </c>
      <c r="G13" s="1">
        <v>6</v>
      </c>
      <c r="H13" s="1">
        <f t="shared" si="1"/>
        <v>24</v>
      </c>
      <c r="I13" s="2">
        <f t="shared" si="4"/>
        <v>66.666666666666657</v>
      </c>
      <c r="J13" s="5">
        <f t="shared" si="2"/>
        <v>55.714285714285715</v>
      </c>
      <c r="K13" s="2"/>
    </row>
    <row r="14" spans="1:12" x14ac:dyDescent="0.3">
      <c r="A14" t="s">
        <v>10</v>
      </c>
      <c r="B14" s="1">
        <v>7</v>
      </c>
      <c r="C14" s="1">
        <v>5</v>
      </c>
      <c r="D14" s="1">
        <f t="shared" si="0"/>
        <v>12</v>
      </c>
      <c r="E14" s="2">
        <f t="shared" si="3"/>
        <v>35.294117647058826</v>
      </c>
      <c r="F14" s="1">
        <v>5</v>
      </c>
      <c r="G14" s="1">
        <v>5</v>
      </c>
      <c r="H14" s="1">
        <f t="shared" si="1"/>
        <v>10</v>
      </c>
      <c r="I14" s="2">
        <f t="shared" si="4"/>
        <v>27.777777777777779</v>
      </c>
      <c r="J14" s="2">
        <f t="shared" si="2"/>
        <v>31.428571428571427</v>
      </c>
      <c r="K14" s="2"/>
    </row>
    <row r="15" spans="1:12" x14ac:dyDescent="0.3">
      <c r="A15" s="6" t="s">
        <v>11</v>
      </c>
      <c r="B15" s="1">
        <v>1</v>
      </c>
      <c r="C15" s="1">
        <v>1</v>
      </c>
      <c r="D15" s="1">
        <f t="shared" si="0"/>
        <v>2</v>
      </c>
      <c r="E15" s="2">
        <f t="shared" si="3"/>
        <v>5.8823529411764701</v>
      </c>
      <c r="F15" s="1">
        <v>2</v>
      </c>
      <c r="G15" s="1">
        <v>0</v>
      </c>
      <c r="H15" s="1">
        <f t="shared" si="1"/>
        <v>2</v>
      </c>
      <c r="I15" s="2">
        <f t="shared" si="4"/>
        <v>5.5555555555555554</v>
      </c>
      <c r="J15" s="4">
        <f t="shared" si="2"/>
        <v>5.7142857142857144</v>
      </c>
      <c r="K15" s="2"/>
    </row>
    <row r="16" spans="1:12" x14ac:dyDescent="0.3">
      <c r="A16" t="s">
        <v>12</v>
      </c>
      <c r="B16" s="1">
        <v>5</v>
      </c>
      <c r="C16" s="1">
        <v>1</v>
      </c>
      <c r="D16" s="1">
        <f t="shared" si="0"/>
        <v>6</v>
      </c>
      <c r="E16" s="2">
        <f t="shared" si="3"/>
        <v>17.647058823529413</v>
      </c>
      <c r="F16" s="1">
        <v>5</v>
      </c>
      <c r="G16" s="1">
        <v>3</v>
      </c>
      <c r="H16" s="1">
        <f t="shared" si="1"/>
        <v>8</v>
      </c>
      <c r="I16" s="2">
        <f t="shared" si="4"/>
        <v>22.222222222222221</v>
      </c>
      <c r="J16" s="2">
        <f t="shared" si="2"/>
        <v>20</v>
      </c>
      <c r="K16" s="2"/>
    </row>
    <row r="17" spans="1:11" x14ac:dyDescent="0.3">
      <c r="A17" s="3" t="s">
        <v>13</v>
      </c>
      <c r="B17" s="1">
        <v>18</v>
      </c>
      <c r="C17" s="1">
        <v>5</v>
      </c>
      <c r="D17" s="1">
        <f t="shared" si="0"/>
        <v>23</v>
      </c>
      <c r="E17" s="2">
        <f t="shared" si="3"/>
        <v>67.64705882352942</v>
      </c>
      <c r="F17" s="1">
        <v>18</v>
      </c>
      <c r="G17" s="1">
        <v>7</v>
      </c>
      <c r="H17" s="1">
        <f t="shared" si="1"/>
        <v>25</v>
      </c>
      <c r="I17" s="2">
        <f t="shared" si="4"/>
        <v>69.444444444444443</v>
      </c>
      <c r="J17" s="5">
        <f t="shared" si="2"/>
        <v>68.571428571428569</v>
      </c>
      <c r="K17" s="2"/>
    </row>
    <row r="18" spans="1:11" x14ac:dyDescent="0.3">
      <c r="A18" s="3" t="s">
        <v>14</v>
      </c>
      <c r="B18" s="1">
        <v>26</v>
      </c>
      <c r="C18" s="1">
        <v>7</v>
      </c>
      <c r="D18" s="1">
        <f t="shared" si="0"/>
        <v>33</v>
      </c>
      <c r="E18" s="2">
        <f t="shared" si="3"/>
        <v>97.058823529411768</v>
      </c>
      <c r="F18" s="1">
        <v>24</v>
      </c>
      <c r="G18" s="1">
        <v>10</v>
      </c>
      <c r="H18" s="1">
        <f t="shared" si="1"/>
        <v>34</v>
      </c>
      <c r="I18" s="2">
        <f t="shared" si="4"/>
        <v>94.444444444444443</v>
      </c>
      <c r="J18" s="5">
        <f t="shared" si="2"/>
        <v>95.714285714285722</v>
      </c>
      <c r="K18" s="2"/>
    </row>
    <row r="19" spans="1:11" x14ac:dyDescent="0.3">
      <c r="A19" t="s">
        <v>15</v>
      </c>
      <c r="B19" s="1">
        <v>7</v>
      </c>
      <c r="C19" s="1">
        <v>1</v>
      </c>
      <c r="D19" s="1">
        <f t="shared" si="0"/>
        <v>8</v>
      </c>
      <c r="E19" s="2">
        <f t="shared" si="3"/>
        <v>23.52941176470588</v>
      </c>
      <c r="F19" s="1">
        <v>10</v>
      </c>
      <c r="G19" s="1">
        <v>2</v>
      </c>
      <c r="H19" s="1">
        <f t="shared" si="1"/>
        <v>12</v>
      </c>
      <c r="I19" s="2">
        <f t="shared" si="4"/>
        <v>33.333333333333329</v>
      </c>
      <c r="J19" s="2">
        <f t="shared" si="2"/>
        <v>28.571428571428569</v>
      </c>
      <c r="K19" s="2"/>
    </row>
    <row r="20" spans="1:11" x14ac:dyDescent="0.3">
      <c r="A20" t="s">
        <v>16</v>
      </c>
      <c r="B20" s="1">
        <v>4</v>
      </c>
      <c r="C20" s="1">
        <v>0</v>
      </c>
      <c r="D20" s="1">
        <f t="shared" si="0"/>
        <v>4</v>
      </c>
      <c r="E20" s="2">
        <f t="shared" si="3"/>
        <v>11.76470588235294</v>
      </c>
      <c r="F20" s="1">
        <v>1</v>
      </c>
      <c r="G20" s="1">
        <v>2</v>
      </c>
      <c r="H20" s="1">
        <f t="shared" si="1"/>
        <v>3</v>
      </c>
      <c r="I20" s="2">
        <f t="shared" si="4"/>
        <v>8.3333333333333321</v>
      </c>
      <c r="J20" s="2">
        <f t="shared" si="2"/>
        <v>10</v>
      </c>
      <c r="K20" s="2"/>
    </row>
    <row r="21" spans="1:11" x14ac:dyDescent="0.3">
      <c r="A21" t="s">
        <v>17</v>
      </c>
      <c r="B21" s="1">
        <v>9</v>
      </c>
      <c r="C21" s="1">
        <v>4</v>
      </c>
      <c r="D21" s="1">
        <f t="shared" si="0"/>
        <v>13</v>
      </c>
      <c r="E21" s="2">
        <f t="shared" si="3"/>
        <v>38.235294117647058</v>
      </c>
      <c r="F21" s="1">
        <v>9</v>
      </c>
      <c r="G21" s="1">
        <v>4</v>
      </c>
      <c r="H21" s="1">
        <f t="shared" si="1"/>
        <v>13</v>
      </c>
      <c r="I21" s="2">
        <f t="shared" si="4"/>
        <v>36.111111111111107</v>
      </c>
      <c r="J21" s="2">
        <f t="shared" si="2"/>
        <v>37.142857142857146</v>
      </c>
      <c r="K21" s="2"/>
    </row>
    <row r="22" spans="1:11" x14ac:dyDescent="0.3">
      <c r="A22" s="3" t="s">
        <v>18</v>
      </c>
      <c r="B22" s="1">
        <v>17</v>
      </c>
      <c r="C22" s="1">
        <v>3</v>
      </c>
      <c r="D22" s="1">
        <f t="shared" si="0"/>
        <v>20</v>
      </c>
      <c r="E22" s="2">
        <f t="shared" si="3"/>
        <v>58.82352941176471</v>
      </c>
      <c r="F22" s="1">
        <v>16</v>
      </c>
      <c r="G22" s="1">
        <v>3</v>
      </c>
      <c r="H22" s="1">
        <f t="shared" si="1"/>
        <v>19</v>
      </c>
      <c r="I22" s="2">
        <f t="shared" si="4"/>
        <v>52.777777777777779</v>
      </c>
      <c r="J22" s="5">
        <f t="shared" si="2"/>
        <v>55.714285714285715</v>
      </c>
      <c r="K22" s="2"/>
    </row>
    <row r="23" spans="1:11" x14ac:dyDescent="0.3">
      <c r="A23" s="6" t="s">
        <v>19</v>
      </c>
      <c r="B23" s="1">
        <v>1</v>
      </c>
      <c r="C23" s="1">
        <v>0</v>
      </c>
      <c r="D23" s="1">
        <f t="shared" si="0"/>
        <v>1</v>
      </c>
      <c r="E23" s="2">
        <f t="shared" si="3"/>
        <v>2.9411764705882351</v>
      </c>
      <c r="F23" s="1">
        <v>0</v>
      </c>
      <c r="G23" s="1">
        <v>3</v>
      </c>
      <c r="H23" s="1">
        <f t="shared" si="1"/>
        <v>3</v>
      </c>
      <c r="I23" s="2">
        <f t="shared" si="4"/>
        <v>8.3333333333333321</v>
      </c>
      <c r="J23" s="4">
        <f t="shared" si="2"/>
        <v>5.7142857142857144</v>
      </c>
      <c r="K23" s="2"/>
    </row>
    <row r="24" spans="1:11" x14ac:dyDescent="0.3">
      <c r="A24" s="3" t="s">
        <v>20</v>
      </c>
      <c r="B24" s="1">
        <v>26</v>
      </c>
      <c r="C24" s="1">
        <v>7</v>
      </c>
      <c r="D24" s="1">
        <f t="shared" si="0"/>
        <v>33</v>
      </c>
      <c r="E24" s="2">
        <f t="shared" si="3"/>
        <v>97.058823529411768</v>
      </c>
      <c r="F24" s="1">
        <v>25</v>
      </c>
      <c r="G24" s="1">
        <v>9</v>
      </c>
      <c r="H24" s="1">
        <f t="shared" si="1"/>
        <v>34</v>
      </c>
      <c r="I24" s="2">
        <f t="shared" si="4"/>
        <v>94.444444444444443</v>
      </c>
      <c r="J24" s="5">
        <f t="shared" si="2"/>
        <v>95.714285714285722</v>
      </c>
      <c r="K24" s="2"/>
    </row>
    <row r="25" spans="1:11" x14ac:dyDescent="0.3">
      <c r="A25" s="3" t="s">
        <v>21</v>
      </c>
      <c r="B25" s="1">
        <v>26</v>
      </c>
      <c r="C25" s="1">
        <v>6</v>
      </c>
      <c r="D25" s="1">
        <f t="shared" si="0"/>
        <v>32</v>
      </c>
      <c r="E25" s="2">
        <f t="shared" si="3"/>
        <v>94.117647058823522</v>
      </c>
      <c r="F25" s="1">
        <v>21</v>
      </c>
      <c r="G25" s="1">
        <v>9</v>
      </c>
      <c r="H25" s="1">
        <f t="shared" si="1"/>
        <v>30</v>
      </c>
      <c r="I25" s="2">
        <f t="shared" si="4"/>
        <v>83.333333333333343</v>
      </c>
      <c r="J25" s="5">
        <f t="shared" si="2"/>
        <v>88.571428571428569</v>
      </c>
      <c r="K25" s="2"/>
    </row>
    <row r="26" spans="1:11" x14ac:dyDescent="0.3">
      <c r="A26" s="6" t="s">
        <v>22</v>
      </c>
      <c r="B26" s="1">
        <v>0</v>
      </c>
      <c r="C26" s="1">
        <v>0</v>
      </c>
      <c r="D26" s="1">
        <f t="shared" si="0"/>
        <v>0</v>
      </c>
      <c r="E26" s="2">
        <f t="shared" si="3"/>
        <v>0</v>
      </c>
      <c r="F26" s="1">
        <v>0</v>
      </c>
      <c r="G26" s="1">
        <v>0</v>
      </c>
      <c r="H26" s="1">
        <f t="shared" si="1"/>
        <v>0</v>
      </c>
      <c r="I26" s="2">
        <f t="shared" si="4"/>
        <v>0</v>
      </c>
      <c r="J26" s="4">
        <f t="shared" si="2"/>
        <v>0</v>
      </c>
      <c r="K26" s="2"/>
    </row>
    <row r="27" spans="1:11" x14ac:dyDescent="0.3">
      <c r="A27" t="s">
        <v>23</v>
      </c>
      <c r="B27" s="1">
        <v>3</v>
      </c>
      <c r="C27" s="1">
        <v>0</v>
      </c>
      <c r="D27" s="1">
        <f t="shared" si="0"/>
        <v>3</v>
      </c>
      <c r="E27" s="2">
        <f t="shared" si="3"/>
        <v>8.8235294117647065</v>
      </c>
      <c r="F27" s="1">
        <v>7</v>
      </c>
      <c r="G27" s="1">
        <v>2</v>
      </c>
      <c r="H27" s="1">
        <f t="shared" si="1"/>
        <v>9</v>
      </c>
      <c r="I27" s="2">
        <f t="shared" si="4"/>
        <v>25</v>
      </c>
      <c r="J27" s="2">
        <f t="shared" si="2"/>
        <v>17.142857142857142</v>
      </c>
      <c r="K27" s="2"/>
    </row>
    <row r="28" spans="1:11" x14ac:dyDescent="0.3">
      <c r="A28" s="6" t="s">
        <v>24</v>
      </c>
      <c r="B28" s="1">
        <v>0</v>
      </c>
      <c r="C28" s="1">
        <v>0</v>
      </c>
      <c r="D28" s="1">
        <f t="shared" si="0"/>
        <v>0</v>
      </c>
      <c r="E28" s="2">
        <f t="shared" si="3"/>
        <v>0</v>
      </c>
      <c r="F28" s="1">
        <v>2</v>
      </c>
      <c r="G28" s="1">
        <v>0</v>
      </c>
      <c r="H28" s="1">
        <f t="shared" si="1"/>
        <v>2</v>
      </c>
      <c r="I28" s="2">
        <f t="shared" si="4"/>
        <v>5.5555555555555554</v>
      </c>
      <c r="J28" s="4">
        <f t="shared" si="2"/>
        <v>2.8571428571428572</v>
      </c>
      <c r="K28" s="2"/>
    </row>
    <row r="29" spans="1:11" x14ac:dyDescent="0.3">
      <c r="A29" s="3" t="s">
        <v>25</v>
      </c>
      <c r="B29" s="1">
        <v>16</v>
      </c>
      <c r="C29" s="1">
        <v>4</v>
      </c>
      <c r="D29" s="1">
        <f t="shared" si="0"/>
        <v>20</v>
      </c>
      <c r="E29" s="2">
        <f t="shared" si="3"/>
        <v>58.82352941176471</v>
      </c>
      <c r="F29" s="1">
        <v>19</v>
      </c>
      <c r="G29" s="1">
        <v>6</v>
      </c>
      <c r="H29" s="1">
        <f t="shared" si="1"/>
        <v>25</v>
      </c>
      <c r="I29" s="2">
        <f t="shared" si="4"/>
        <v>69.444444444444443</v>
      </c>
      <c r="J29" s="5">
        <f t="shared" si="2"/>
        <v>64.285714285714292</v>
      </c>
      <c r="K29" s="2"/>
    </row>
    <row r="30" spans="1:11" x14ac:dyDescent="0.3">
      <c r="A30" s="6" t="s">
        <v>26</v>
      </c>
      <c r="B30" s="1">
        <v>2</v>
      </c>
      <c r="C30" s="1">
        <v>1</v>
      </c>
      <c r="D30" s="1">
        <f t="shared" si="0"/>
        <v>3</v>
      </c>
      <c r="E30" s="2">
        <f t="shared" si="3"/>
        <v>8.8235294117647065</v>
      </c>
      <c r="F30" s="1">
        <v>1</v>
      </c>
      <c r="G30" s="1">
        <v>2</v>
      </c>
      <c r="H30" s="1">
        <f t="shared" si="1"/>
        <v>3</v>
      </c>
      <c r="I30" s="2">
        <f t="shared" si="4"/>
        <v>8.3333333333333321</v>
      </c>
      <c r="J30" s="4">
        <f t="shared" si="2"/>
        <v>8.5714285714285712</v>
      </c>
      <c r="K30" s="2"/>
    </row>
    <row r="31" spans="1:11" x14ac:dyDescent="0.3">
      <c r="A31" s="6" t="s">
        <v>27</v>
      </c>
      <c r="B31" s="1">
        <v>0</v>
      </c>
      <c r="C31" s="1">
        <v>0</v>
      </c>
      <c r="D31" s="1">
        <f t="shared" si="0"/>
        <v>0</v>
      </c>
      <c r="E31" s="2">
        <f t="shared" si="3"/>
        <v>0</v>
      </c>
      <c r="F31" s="1">
        <v>0</v>
      </c>
      <c r="G31" s="1">
        <v>0</v>
      </c>
      <c r="H31" s="1">
        <f t="shared" si="1"/>
        <v>0</v>
      </c>
      <c r="I31" s="2">
        <f t="shared" si="4"/>
        <v>0</v>
      </c>
      <c r="J31" s="4">
        <f t="shared" si="2"/>
        <v>0</v>
      </c>
      <c r="K31" s="2"/>
    </row>
    <row r="32" spans="1:11" x14ac:dyDescent="0.3">
      <c r="A32" t="s">
        <v>0</v>
      </c>
      <c r="B32" s="1">
        <v>5</v>
      </c>
      <c r="C32" s="1">
        <v>2</v>
      </c>
      <c r="D32" s="1">
        <f t="shared" si="0"/>
        <v>7</v>
      </c>
      <c r="E32" s="2">
        <f t="shared" si="3"/>
        <v>20.588235294117645</v>
      </c>
      <c r="F32" s="1">
        <v>2</v>
      </c>
      <c r="G32" s="1">
        <v>3</v>
      </c>
      <c r="H32" s="1">
        <f t="shared" si="1"/>
        <v>5</v>
      </c>
      <c r="I32" s="2">
        <f t="shared" si="4"/>
        <v>13.888888888888889</v>
      </c>
      <c r="J32" s="2">
        <f t="shared" si="2"/>
        <v>17.142857142857142</v>
      </c>
      <c r="K32" s="2"/>
    </row>
    <row r="33" spans="1:11" x14ac:dyDescent="0.3">
      <c r="A33" s="6" t="s">
        <v>28</v>
      </c>
      <c r="B33" s="1">
        <v>1</v>
      </c>
      <c r="C33" s="1">
        <v>0</v>
      </c>
      <c r="D33" s="1">
        <f t="shared" si="0"/>
        <v>1</v>
      </c>
      <c r="E33" s="2">
        <f t="shared" si="3"/>
        <v>2.9411764705882351</v>
      </c>
      <c r="F33" s="1">
        <v>1</v>
      </c>
      <c r="G33" s="1">
        <v>0</v>
      </c>
      <c r="H33" s="1">
        <f t="shared" si="1"/>
        <v>1</v>
      </c>
      <c r="I33" s="2">
        <f t="shared" si="4"/>
        <v>2.7777777777777777</v>
      </c>
      <c r="J33" s="4">
        <f t="shared" si="2"/>
        <v>2.8571428571428572</v>
      </c>
      <c r="K33" s="2"/>
    </row>
    <row r="34" spans="1:11" x14ac:dyDescent="0.3">
      <c r="A34" t="s">
        <v>1</v>
      </c>
      <c r="B34" s="1">
        <v>2</v>
      </c>
      <c r="C34" s="1">
        <v>2</v>
      </c>
      <c r="D34" s="1">
        <f t="shared" si="0"/>
        <v>4</v>
      </c>
      <c r="E34" s="2">
        <f t="shared" si="3"/>
        <v>11.76470588235294</v>
      </c>
      <c r="F34" s="1">
        <v>0</v>
      </c>
      <c r="G34" s="1">
        <v>4</v>
      </c>
      <c r="H34" s="1">
        <f t="shared" si="1"/>
        <v>4</v>
      </c>
      <c r="I34" s="2">
        <f t="shared" si="4"/>
        <v>11.111111111111111</v>
      </c>
      <c r="J34" s="2">
        <f t="shared" si="2"/>
        <v>11.428571428571429</v>
      </c>
      <c r="K34" s="2"/>
    </row>
    <row r="35" spans="1:11" x14ac:dyDescent="0.3">
      <c r="A35" s="3" t="s">
        <v>3</v>
      </c>
      <c r="B35" s="1">
        <v>21</v>
      </c>
      <c r="C35" s="1">
        <v>6</v>
      </c>
      <c r="D35" s="1">
        <f t="shared" si="0"/>
        <v>27</v>
      </c>
      <c r="E35" s="2">
        <f t="shared" si="3"/>
        <v>79.411764705882348</v>
      </c>
      <c r="F35" s="1">
        <v>18</v>
      </c>
      <c r="G35" s="1">
        <v>8</v>
      </c>
      <c r="H35" s="1">
        <f t="shared" si="1"/>
        <v>26</v>
      </c>
      <c r="I35" s="2">
        <f t="shared" si="4"/>
        <v>72.222222222222214</v>
      </c>
      <c r="J35" s="5">
        <f t="shared" si="2"/>
        <v>75.714285714285708</v>
      </c>
      <c r="K35" s="2"/>
    </row>
    <row r="36" spans="1:11" x14ac:dyDescent="0.3">
      <c r="A36" s="6" t="s">
        <v>2</v>
      </c>
      <c r="B36" s="1">
        <v>0</v>
      </c>
      <c r="C36" s="1">
        <v>1</v>
      </c>
      <c r="D36" s="1">
        <f t="shared" si="0"/>
        <v>1</v>
      </c>
      <c r="E36" s="2">
        <f t="shared" si="3"/>
        <v>2.9411764705882351</v>
      </c>
      <c r="F36" s="1">
        <v>0</v>
      </c>
      <c r="G36" s="1">
        <v>1</v>
      </c>
      <c r="H36" s="1">
        <f t="shared" si="1"/>
        <v>1</v>
      </c>
      <c r="I36" s="2">
        <f t="shared" si="4"/>
        <v>2.7777777777777777</v>
      </c>
      <c r="J36" s="4">
        <f t="shared" si="2"/>
        <v>2.8571428571428572</v>
      </c>
      <c r="K36" s="2"/>
    </row>
    <row r="37" spans="1:11" x14ac:dyDescent="0.3">
      <c r="A37" s="6" t="s">
        <v>29</v>
      </c>
      <c r="B37" s="1">
        <v>0</v>
      </c>
      <c r="C37" s="1">
        <v>0</v>
      </c>
      <c r="D37" s="1">
        <f t="shared" si="0"/>
        <v>0</v>
      </c>
      <c r="E37" s="2">
        <f t="shared" si="3"/>
        <v>0</v>
      </c>
      <c r="F37" s="1">
        <v>0</v>
      </c>
      <c r="G37" s="1">
        <v>0</v>
      </c>
      <c r="H37" s="1">
        <f t="shared" si="1"/>
        <v>0</v>
      </c>
      <c r="I37" s="2">
        <f t="shared" si="4"/>
        <v>0</v>
      </c>
      <c r="J37" s="4">
        <f t="shared" si="2"/>
        <v>0</v>
      </c>
      <c r="K37" s="2"/>
    </row>
    <row r="38" spans="1:11" x14ac:dyDescent="0.3">
      <c r="A38" s="6" t="s">
        <v>30</v>
      </c>
      <c r="B38" s="1">
        <v>0</v>
      </c>
      <c r="C38" s="1">
        <v>0</v>
      </c>
      <c r="D38" s="1">
        <f t="shared" si="0"/>
        <v>0</v>
      </c>
      <c r="E38" s="2">
        <f t="shared" si="3"/>
        <v>0</v>
      </c>
      <c r="F38" s="1">
        <v>0</v>
      </c>
      <c r="G38" s="1">
        <v>0</v>
      </c>
      <c r="H38" s="1">
        <f t="shared" si="1"/>
        <v>0</v>
      </c>
      <c r="I38" s="2">
        <f t="shared" si="4"/>
        <v>0</v>
      </c>
      <c r="J38" s="4">
        <f t="shared" si="2"/>
        <v>0</v>
      </c>
      <c r="K38" s="2"/>
    </row>
    <row r="39" spans="1:11" x14ac:dyDescent="0.3">
      <c r="A39" t="s">
        <v>31</v>
      </c>
      <c r="B39" s="1">
        <v>2</v>
      </c>
      <c r="C39" s="1">
        <v>1</v>
      </c>
      <c r="D39" s="1">
        <f t="shared" si="0"/>
        <v>3</v>
      </c>
      <c r="E39" s="2">
        <f t="shared" si="3"/>
        <v>8.8235294117647065</v>
      </c>
      <c r="F39" s="1">
        <v>4</v>
      </c>
      <c r="G39" s="1">
        <v>0</v>
      </c>
      <c r="H39" s="1">
        <f t="shared" si="1"/>
        <v>4</v>
      </c>
      <c r="I39" s="2">
        <f t="shared" si="4"/>
        <v>11.111111111111111</v>
      </c>
      <c r="J39" s="2">
        <f t="shared" si="2"/>
        <v>10</v>
      </c>
      <c r="K39" s="2"/>
    </row>
    <row r="40" spans="1:11" x14ac:dyDescent="0.3">
      <c r="A40" t="s">
        <v>32</v>
      </c>
      <c r="B40" s="1">
        <v>4</v>
      </c>
      <c r="C40" s="1">
        <v>2</v>
      </c>
      <c r="D40" s="1">
        <f t="shared" si="0"/>
        <v>6</v>
      </c>
      <c r="E40" s="2">
        <f t="shared" si="3"/>
        <v>17.647058823529413</v>
      </c>
      <c r="F40" s="1">
        <v>0</v>
      </c>
      <c r="G40" s="1">
        <v>2</v>
      </c>
      <c r="H40" s="1">
        <f t="shared" si="1"/>
        <v>2</v>
      </c>
      <c r="I40" s="2">
        <f t="shared" si="4"/>
        <v>5.5555555555555554</v>
      </c>
      <c r="J40" s="2">
        <f t="shared" si="2"/>
        <v>11.428571428571429</v>
      </c>
      <c r="K40" s="2"/>
    </row>
    <row r="41" spans="1:11" x14ac:dyDescent="0.3">
      <c r="A41" s="6" t="s">
        <v>33</v>
      </c>
      <c r="B41" s="1">
        <v>0</v>
      </c>
      <c r="C41" s="1">
        <v>0</v>
      </c>
      <c r="D41" s="1">
        <f t="shared" si="0"/>
        <v>0</v>
      </c>
      <c r="E41" s="2">
        <f t="shared" si="3"/>
        <v>0</v>
      </c>
      <c r="F41" s="1">
        <v>0</v>
      </c>
      <c r="G41" s="1">
        <v>0</v>
      </c>
      <c r="H41" s="1">
        <f t="shared" si="1"/>
        <v>0</v>
      </c>
      <c r="I41" s="2">
        <f t="shared" si="4"/>
        <v>0</v>
      </c>
      <c r="J41" s="4">
        <f t="shared" si="2"/>
        <v>0</v>
      </c>
      <c r="K41" s="2"/>
    </row>
    <row r="42" spans="1:11" x14ac:dyDescent="0.3">
      <c r="A42" s="6" t="s">
        <v>34</v>
      </c>
      <c r="B42" s="1">
        <v>4</v>
      </c>
      <c r="C42" s="1">
        <v>0</v>
      </c>
      <c r="D42" s="1">
        <f t="shared" si="0"/>
        <v>4</v>
      </c>
      <c r="E42" s="2">
        <f t="shared" si="3"/>
        <v>11.76470588235294</v>
      </c>
      <c r="F42" s="1">
        <v>2</v>
      </c>
      <c r="G42" s="1">
        <v>0</v>
      </c>
      <c r="H42" s="1">
        <f t="shared" si="1"/>
        <v>2</v>
      </c>
      <c r="I42" s="2">
        <f t="shared" si="4"/>
        <v>5.5555555555555554</v>
      </c>
      <c r="J42" s="4">
        <f t="shared" si="2"/>
        <v>8.5714285714285712</v>
      </c>
      <c r="K42" s="2"/>
    </row>
    <row r="43" spans="1:11" x14ac:dyDescent="0.3">
      <c r="A43" s="3" t="s">
        <v>35</v>
      </c>
      <c r="B43" s="1">
        <v>14</v>
      </c>
      <c r="C43" s="1">
        <v>5</v>
      </c>
      <c r="D43" s="1">
        <f t="shared" si="0"/>
        <v>19</v>
      </c>
      <c r="E43" s="2">
        <f t="shared" si="3"/>
        <v>55.882352941176471</v>
      </c>
      <c r="F43" s="1">
        <v>18</v>
      </c>
      <c r="G43" s="1">
        <v>4</v>
      </c>
      <c r="H43" s="1">
        <f t="shared" si="1"/>
        <v>22</v>
      </c>
      <c r="I43" s="2">
        <f t="shared" si="4"/>
        <v>61.111111111111114</v>
      </c>
      <c r="J43" s="5">
        <f t="shared" si="2"/>
        <v>58.571428571428577</v>
      </c>
      <c r="K43" s="2"/>
    </row>
    <row r="44" spans="1:11" x14ac:dyDescent="0.3">
      <c r="A44" s="6" t="s">
        <v>36</v>
      </c>
      <c r="B44" s="1">
        <v>2</v>
      </c>
      <c r="C44" s="1">
        <v>1</v>
      </c>
      <c r="D44" s="1">
        <f t="shared" si="0"/>
        <v>3</v>
      </c>
      <c r="E44" s="2">
        <f t="shared" si="3"/>
        <v>8.8235294117647065</v>
      </c>
      <c r="F44" s="1">
        <v>3</v>
      </c>
      <c r="G44" s="1">
        <v>0</v>
      </c>
      <c r="H44" s="1">
        <f t="shared" si="1"/>
        <v>3</v>
      </c>
      <c r="I44" s="2">
        <f t="shared" si="4"/>
        <v>8.3333333333333321</v>
      </c>
      <c r="J44" s="4">
        <f t="shared" si="2"/>
        <v>8.5714285714285712</v>
      </c>
      <c r="K44" s="2"/>
    </row>
    <row r="45" spans="1:11" x14ac:dyDescent="0.3">
      <c r="A45" t="s">
        <v>37</v>
      </c>
      <c r="B45" s="1">
        <v>6</v>
      </c>
      <c r="C45" s="1">
        <v>0</v>
      </c>
      <c r="D45" s="1">
        <f t="shared" si="0"/>
        <v>6</v>
      </c>
      <c r="E45" s="2">
        <f t="shared" si="3"/>
        <v>17.647058823529413</v>
      </c>
      <c r="F45" s="1">
        <v>1</v>
      </c>
      <c r="G45" s="1">
        <v>2</v>
      </c>
      <c r="H45" s="1">
        <f t="shared" si="1"/>
        <v>3</v>
      </c>
      <c r="I45" s="2">
        <f t="shared" si="4"/>
        <v>8.3333333333333321</v>
      </c>
      <c r="J45" s="2">
        <f t="shared" si="2"/>
        <v>12.857142857142856</v>
      </c>
      <c r="K45" s="2"/>
    </row>
    <row r="46" spans="1:11" x14ac:dyDescent="0.3">
      <c r="A46" t="s">
        <v>38</v>
      </c>
      <c r="B46" s="1">
        <v>5</v>
      </c>
      <c r="C46" s="1">
        <v>2</v>
      </c>
      <c r="D46" s="1">
        <f t="shared" si="0"/>
        <v>7</v>
      </c>
      <c r="E46" s="2">
        <f t="shared" si="3"/>
        <v>20.588235294117645</v>
      </c>
      <c r="F46" s="1">
        <v>8</v>
      </c>
      <c r="G46" s="1">
        <v>7</v>
      </c>
      <c r="H46" s="1">
        <f t="shared" si="1"/>
        <v>15</v>
      </c>
      <c r="I46" s="2">
        <f t="shared" si="4"/>
        <v>41.666666666666671</v>
      </c>
      <c r="J46" s="2">
        <f t="shared" si="2"/>
        <v>31.428571428571427</v>
      </c>
      <c r="K46" s="2"/>
    </row>
    <row r="47" spans="1:11" x14ac:dyDescent="0.3">
      <c r="A47" t="s">
        <v>39</v>
      </c>
      <c r="B47" s="1">
        <v>5</v>
      </c>
      <c r="C47" s="1">
        <v>1</v>
      </c>
      <c r="D47" s="1">
        <f t="shared" si="0"/>
        <v>6</v>
      </c>
      <c r="E47" s="2">
        <f t="shared" si="3"/>
        <v>17.647058823529413</v>
      </c>
      <c r="F47" s="1">
        <v>6</v>
      </c>
      <c r="G47" s="1">
        <v>2</v>
      </c>
      <c r="H47" s="1">
        <f t="shared" si="1"/>
        <v>8</v>
      </c>
      <c r="I47" s="2">
        <f t="shared" si="4"/>
        <v>22.222222222222221</v>
      </c>
      <c r="J47" s="2">
        <f t="shared" si="2"/>
        <v>20</v>
      </c>
      <c r="K47" s="2"/>
    </row>
    <row r="48" spans="1:11" x14ac:dyDescent="0.3">
      <c r="A48" s="3" t="s">
        <v>40</v>
      </c>
      <c r="B48" s="1">
        <v>25</v>
      </c>
      <c r="C48" s="1">
        <v>6</v>
      </c>
      <c r="D48" s="1">
        <f t="shared" si="0"/>
        <v>31</v>
      </c>
      <c r="E48" s="2">
        <f t="shared" si="3"/>
        <v>91.17647058823529</v>
      </c>
      <c r="F48" s="1">
        <v>23</v>
      </c>
      <c r="G48" s="1">
        <v>10</v>
      </c>
      <c r="H48" s="1">
        <f t="shared" si="1"/>
        <v>33</v>
      </c>
      <c r="I48" s="2">
        <f t="shared" si="4"/>
        <v>91.666666666666657</v>
      </c>
      <c r="J48" s="5">
        <f t="shared" si="2"/>
        <v>91.428571428571431</v>
      </c>
      <c r="K48" s="2"/>
    </row>
    <row r="49" spans="1:11" x14ac:dyDescent="0.3">
      <c r="A49" t="s">
        <v>41</v>
      </c>
      <c r="B49" s="1">
        <v>7</v>
      </c>
      <c r="C49" s="1">
        <v>3</v>
      </c>
      <c r="D49" s="1">
        <f t="shared" si="0"/>
        <v>10</v>
      </c>
      <c r="E49" s="2">
        <f t="shared" si="3"/>
        <v>29.411764705882355</v>
      </c>
      <c r="F49" s="1">
        <v>8</v>
      </c>
      <c r="G49" s="1">
        <v>4</v>
      </c>
      <c r="H49" s="1">
        <f t="shared" si="1"/>
        <v>12</v>
      </c>
      <c r="I49" s="2">
        <f t="shared" si="4"/>
        <v>33.333333333333329</v>
      </c>
      <c r="J49" s="2">
        <f t="shared" si="2"/>
        <v>31.428571428571427</v>
      </c>
      <c r="K49" s="2"/>
    </row>
    <row r="50" spans="1:11" x14ac:dyDescent="0.3">
      <c r="A50" s="6" t="s">
        <v>44</v>
      </c>
      <c r="B50" s="1">
        <v>1</v>
      </c>
      <c r="C50" s="1">
        <v>0</v>
      </c>
      <c r="D50" s="1">
        <f t="shared" si="0"/>
        <v>1</v>
      </c>
      <c r="E50" s="2">
        <f t="shared" si="3"/>
        <v>2.9411764705882351</v>
      </c>
      <c r="F50" s="1">
        <v>0</v>
      </c>
      <c r="G50" s="1">
        <v>0</v>
      </c>
      <c r="H50" s="1">
        <f t="shared" si="1"/>
        <v>0</v>
      </c>
      <c r="I50" s="2">
        <f t="shared" si="4"/>
        <v>0</v>
      </c>
      <c r="J50" s="4">
        <f t="shared" si="2"/>
        <v>1.4285714285714286</v>
      </c>
      <c r="K50" s="2"/>
    </row>
    <row r="51" spans="1:11" x14ac:dyDescent="0.3">
      <c r="A51" t="s">
        <v>42</v>
      </c>
      <c r="B51" s="1">
        <v>12</v>
      </c>
      <c r="C51" s="1">
        <v>4</v>
      </c>
      <c r="D51" s="1">
        <f t="shared" si="0"/>
        <v>16</v>
      </c>
      <c r="E51" s="2">
        <f t="shared" si="3"/>
        <v>47.058823529411761</v>
      </c>
      <c r="F51" s="1">
        <v>9</v>
      </c>
      <c r="G51" s="1">
        <v>5</v>
      </c>
      <c r="H51" s="1">
        <f t="shared" si="1"/>
        <v>14</v>
      </c>
      <c r="I51" s="2">
        <f t="shared" si="4"/>
        <v>38.888888888888893</v>
      </c>
      <c r="J51" s="2">
        <f t="shared" si="2"/>
        <v>42.857142857142854</v>
      </c>
      <c r="K51" s="2"/>
    </row>
    <row r="52" spans="1:11" x14ac:dyDescent="0.3">
      <c r="A52" t="s">
        <v>43</v>
      </c>
      <c r="B52" s="1">
        <v>13</v>
      </c>
      <c r="C52" s="1">
        <v>4</v>
      </c>
      <c r="D52" s="1">
        <f t="shared" si="0"/>
        <v>17</v>
      </c>
      <c r="E52" s="2">
        <f t="shared" si="3"/>
        <v>50</v>
      </c>
      <c r="F52" s="1">
        <v>11</v>
      </c>
      <c r="G52" s="1">
        <v>2</v>
      </c>
      <c r="H52" s="1">
        <f t="shared" si="1"/>
        <v>13</v>
      </c>
      <c r="I52" s="2">
        <f t="shared" si="4"/>
        <v>36.111111111111107</v>
      </c>
      <c r="J52" s="2">
        <f t="shared" si="2"/>
        <v>42.857142857142854</v>
      </c>
      <c r="K52" s="2"/>
    </row>
  </sheetData>
  <mergeCells count="2">
    <mergeCell ref="B5:E5"/>
    <mergeCell ref="F5:I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Appendiks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Egon Østergaard</dc:creator>
  <cp:lastModifiedBy>Hans Meltofte</cp:lastModifiedBy>
  <cp:lastPrinted>2022-06-26T07:43:09Z</cp:lastPrinted>
  <dcterms:created xsi:type="dcterms:W3CDTF">2022-03-19T17:50:36Z</dcterms:created>
  <dcterms:modified xsi:type="dcterms:W3CDTF">2023-02-28T11:26:57Z</dcterms:modified>
</cp:coreProperties>
</file>